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I" sheetId="1" r:id="rId1"/>
  </sheets>
  <definedNames>
    <definedName name="_xlnm._FilterDatabase" localSheetId="0" hidden="1">'Zadanie I'!$A$5:$D$14</definedName>
  </definedNames>
  <calcPr calcId="152511"/>
</workbook>
</file>

<file path=xl/calcChain.xml><?xml version="1.0" encoding="utf-8"?>
<calcChain xmlns="http://schemas.openxmlformats.org/spreadsheetml/2006/main">
  <c r="E7" i="1" l="1"/>
  <c r="S7" i="1" l="1"/>
  <c r="I9" i="1"/>
  <c r="U8" i="1" l="1"/>
  <c r="S19" i="1" l="1"/>
  <c r="Q8" i="1"/>
  <c r="Q11" i="1"/>
  <c r="Q12" i="1"/>
  <c r="Q13" i="1"/>
  <c r="Q14" i="1"/>
  <c r="Q15" i="1"/>
  <c r="Q16" i="1"/>
  <c r="Q17" i="1"/>
  <c r="Q18" i="1"/>
  <c r="Q7" i="1"/>
  <c r="O8" i="1"/>
  <c r="O10" i="1"/>
  <c r="O11" i="1"/>
  <c r="M10" i="1"/>
  <c r="M13" i="1"/>
  <c r="M7" i="1"/>
  <c r="K8" i="1"/>
  <c r="K10" i="1"/>
  <c r="K7" i="1"/>
  <c r="I7" i="1"/>
  <c r="I19" i="1" s="1"/>
  <c r="I8" i="1"/>
  <c r="I10" i="1"/>
  <c r="I11" i="1"/>
  <c r="I12" i="1"/>
  <c r="I14" i="1"/>
  <c r="I15" i="1"/>
  <c r="I16" i="1"/>
  <c r="I17" i="1"/>
  <c r="I18" i="1"/>
  <c r="O19" i="1" l="1"/>
  <c r="K19" i="1"/>
  <c r="E8" i="1"/>
  <c r="E9" i="1"/>
  <c r="E10" i="1"/>
  <c r="E11" i="1"/>
  <c r="E12" i="1"/>
  <c r="E13" i="1"/>
  <c r="E14" i="1"/>
  <c r="E15" i="1"/>
  <c r="E16" i="1"/>
  <c r="E17" i="1"/>
  <c r="E18" i="1"/>
  <c r="U19" i="1" l="1"/>
  <c r="Q19" i="1"/>
  <c r="M19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7" i="1"/>
  <c r="G7" i="1" s="1"/>
  <c r="G19" i="1" l="1"/>
</calcChain>
</file>

<file path=xl/sharedStrings.xml><?xml version="1.0" encoding="utf-8"?>
<sst xmlns="http://schemas.openxmlformats.org/spreadsheetml/2006/main" count="63" uniqueCount="55">
  <si>
    <t>lp</t>
  </si>
  <si>
    <t>ryza/500 arkuszy</t>
  </si>
  <si>
    <t>ryza/250 arkuszy</t>
  </si>
  <si>
    <t>karton/5 ryz po 500 arkuszy</t>
  </si>
  <si>
    <t>opakowanie/10 sztuk</t>
  </si>
  <si>
    <t>PAPIER A3 80G, BIAŁOŚĆ 146 CIE</t>
  </si>
  <si>
    <t>OKŁADKI DO DYPLOMÓW GRANAT, ROZMIAR 220 X 310 MM</t>
  </si>
  <si>
    <t>PAPIER UNIWERSALNY A5 80G BIAŁY, BIAŁOŚĆ 146 CIE</t>
  </si>
  <si>
    <t>Papier przeznaczony do dwustronnych wydruków laserowych i atramentowych. Zapobiega przesiąkaniu druku. Białość: 169 wg skali białości CIE
160 g/m². Format A4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</si>
  <si>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</si>
  <si>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</si>
  <si>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</si>
  <si>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uniwersalny 80 g/m² klasy C+. Przeznaczony do drukarek laserowych, kopiarek oraz faksów. Białość: 146 wg skali białości CIE. Format A3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</si>
  <si>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</si>
  <si>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</si>
  <si>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</si>
  <si>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</si>
  <si>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</si>
  <si>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PAPIER A4 160G, BIAŁOŚĆ 169 CIE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</si>
  <si>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</si>
  <si>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</si>
  <si>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</si>
  <si>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</si>
  <si>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</si>
  <si>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</si>
  <si>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</si>
  <si>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</si>
  <si>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</si>
  <si>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</si>
  <si>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</si>
  <si>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</si>
  <si>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</si>
  <si>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 xml:space="preserve"> cena jednostkowa NETTO w PLN</t>
  </si>
  <si>
    <t>Szacowana ilość dla Zadania 1</t>
  </si>
  <si>
    <t>ŁĄCZNA CENA NETTO DLA ZADANIA 1 (iloczyn kolumna 5 x kolumna 6)</t>
  </si>
  <si>
    <t>ŁĄCZNA CENA NETTO OFERTY DLA ZADANIA 1 (suma kolumny 7)</t>
  </si>
  <si>
    <t>ENEA SA- Szacowana ilość</t>
  </si>
  <si>
    <r>
      <rPr>
        <sz val="10"/>
        <color theme="1"/>
        <rFont val="Calibri"/>
        <family val="2"/>
        <charset val="238"/>
        <scheme val="minor"/>
      </rPr>
      <t xml:space="preserve">ŁĄCZNA CENA NETTO DLA </t>
    </r>
    <r>
      <rPr>
        <b/>
        <sz val="10"/>
        <color theme="1"/>
        <rFont val="Calibri"/>
        <family val="2"/>
        <charset val="238"/>
        <scheme val="minor"/>
      </rPr>
      <t>ENEA SA (iloczyn kolumna 5 x kolumna 10)</t>
    </r>
  </si>
  <si>
    <t>ENEA Centrum Sp. z o.o. - Szacowana ilość</t>
  </si>
  <si>
    <t>ENEA Wytwarzanie Sp. z o.o. - Koronowo - Szacowana ilość</t>
  </si>
  <si>
    <t>ENEA Wytwarzanie Sp. z o.o. - Świerże Górne - Szacowana ilość</t>
  </si>
  <si>
    <t>ENEA Trading Sp. z o.o. - Szacowana ilość</t>
  </si>
  <si>
    <t>ENEA Logistyka Sp. z o.o. - Szacowana ilość</t>
  </si>
  <si>
    <t>ENEA Innowacje Sp. z o.o. - Szacowana ilość</t>
  </si>
  <si>
    <t>ŁĄCZNA CENA NETTO DLA ENEA Centrum Sp. z o.o. (iloczyn kolumna 5 x kolumna 8)</t>
  </si>
  <si>
    <t>ŁĄCZNA CENA NETTO DLA ENEA Wytwarzanie Sp. z o.o. - Koronowo (iloczyn kolumna 5 x kolumna 12)</t>
  </si>
  <si>
    <t>ŁĄCZNA CENA NETTO DLA ENEA Wytwarzanie Sp. z o.o. - Świerże Górne (iloczyn kolumna 5 x kolumna 14)</t>
  </si>
  <si>
    <t>ŁĄCZNA CENA NETTO DLA ENEA Trading Sp. z o.o. (iloczyn kolumna 5 x kolumna 16)</t>
  </si>
  <si>
    <t>ŁĄCZNA CENA NETTO DLA ENEA Logistyka Sp. z o.o. (iloczyn kolumna 5 x kolumna 18)</t>
  </si>
  <si>
    <t>ŁĄCZNA CENA NETTO DLA ENEA Innowacje Sp. z o.o. (iloczyn kolumna 5 x kolumna 20)</t>
  </si>
  <si>
    <t>ZAŁĄCZNIK NR 1a - FORMULARZ CENOWY DLA ZADANIA 1 -  DOSTAWA PAPIERU DO WYDRUKU – LOKALIZACJA WARSZAWA + KOZIENICE</t>
  </si>
  <si>
    <t>(pieczęć wykonawcy)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</si>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</sst>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5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164" fontId="4" fillId="0" borderId="0" xfId="1" applyNumberFormat="1" applyFont="1" applyAlignment="1">
      <alignment vertical="center"/>
    </xf>
    <xf numFmtId="0" fontId="6" fillId="0" borderId="0" xfId="0" applyFont="1"/>
    <xf numFmtId="0" fontId="8" fillId="0" borderId="0" xfId="0" applyFont="1"/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/>
    </xf>
    <xf numFmtId="44" fontId="8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Border="1"/>
    <xf numFmtId="4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/>
    </xf>
    <xf numFmtId="4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center" vertical="center" wrapText="1"/>
    </xf>
    <xf numFmtId="44" fontId="8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4" fontId="8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center"/>
    </xf>
    <xf numFmtId="4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7" fillId="0" borderId="0" xfId="0" applyNumberFormat="1" applyFont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/>
    <xf numFmtId="0" fontId="12" fillId="0" borderId="0" xfId="0" applyNumberFormat="1" applyFont="1" applyFill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60" zoomScaleNormal="60" workbookViewId="0">
      <selection activeCell="U23" sqref="A1:U23"/>
    </sheetView>
  </sheetViews>
  <sheetFormatPr defaultRowHeight="12.75" x14ac:dyDescent="0.2"/>
  <cols>
    <col min="1" max="1" width="5.7109375" style="21" customWidth="1"/>
    <col min="2" max="2" width="25.28515625" style="2" customWidth="1"/>
    <col min="3" max="3" width="50.5703125" style="2" customWidth="1"/>
    <col min="4" max="4" width="17.140625" style="2" customWidth="1"/>
    <col min="5" max="5" width="18.28515625" style="11" customWidth="1"/>
    <col min="6" max="6" width="14.28515625" style="15" customWidth="1"/>
    <col min="7" max="7" width="24.5703125" style="11" customWidth="1"/>
    <col min="8" max="8" width="16.85546875" style="53" customWidth="1"/>
    <col min="9" max="9" width="16.42578125" style="2" customWidth="1"/>
    <col min="10" max="10" width="13.140625" style="2" bestFit="1" customWidth="1"/>
    <col min="11" max="11" width="17.140625" style="2" customWidth="1"/>
    <col min="12" max="12" width="15.7109375" style="53" customWidth="1"/>
    <col min="13" max="13" width="17.85546875" style="2" customWidth="1"/>
    <col min="14" max="14" width="16.140625" style="53" customWidth="1"/>
    <col min="15" max="15" width="17.85546875" style="2" customWidth="1"/>
    <col min="16" max="16" width="15" style="53" customWidth="1"/>
    <col min="17" max="17" width="17.7109375" style="2" customWidth="1"/>
    <col min="18" max="18" width="13.5703125" style="53" customWidth="1"/>
    <col min="19" max="19" width="17.7109375" style="2" customWidth="1"/>
    <col min="20" max="20" width="16.140625" style="53" customWidth="1"/>
    <col min="21" max="21" width="17.7109375" style="2" customWidth="1"/>
    <col min="22" max="16384" width="9.140625" style="2"/>
  </cols>
  <sheetData>
    <row r="1" spans="1:21" ht="30.75" customHeight="1" x14ac:dyDescent="0.2">
      <c r="B1" s="61" t="s">
        <v>50</v>
      </c>
    </row>
    <row r="3" spans="1:21" ht="112.5" customHeight="1" x14ac:dyDescent="0.25">
      <c r="A3" s="10"/>
      <c r="B3" s="63" t="s">
        <v>51</v>
      </c>
      <c r="C3" s="64"/>
      <c r="D3" s="1"/>
      <c r="E3" s="10"/>
      <c r="F3" s="14"/>
      <c r="G3" s="10"/>
      <c r="H3" s="46"/>
    </row>
    <row r="4" spans="1:21" ht="33" customHeight="1" x14ac:dyDescent="0.2">
      <c r="A4" s="40"/>
      <c r="B4" s="43"/>
      <c r="C4" s="8"/>
      <c r="D4" s="8"/>
      <c r="E4" s="13"/>
      <c r="F4" s="26"/>
      <c r="G4" s="13"/>
      <c r="H4" s="47"/>
    </row>
    <row r="5" spans="1:21" s="3" customFormat="1" ht="107.25" customHeight="1" x14ac:dyDescent="0.2">
      <c r="A5" s="9" t="s">
        <v>0</v>
      </c>
      <c r="B5" s="9" t="s">
        <v>15</v>
      </c>
      <c r="C5" s="9" t="s">
        <v>16</v>
      </c>
      <c r="D5" s="9" t="s">
        <v>14</v>
      </c>
      <c r="E5" s="44" t="s">
        <v>32</v>
      </c>
      <c r="F5" s="45" t="s">
        <v>33</v>
      </c>
      <c r="G5" s="44" t="s">
        <v>34</v>
      </c>
      <c r="H5" s="48" t="s">
        <v>38</v>
      </c>
      <c r="I5" s="36" t="s">
        <v>44</v>
      </c>
      <c r="J5" s="35" t="s">
        <v>36</v>
      </c>
      <c r="K5" s="36" t="s">
        <v>37</v>
      </c>
      <c r="L5" s="48" t="s">
        <v>39</v>
      </c>
      <c r="M5" s="36" t="s">
        <v>45</v>
      </c>
      <c r="N5" s="48" t="s">
        <v>40</v>
      </c>
      <c r="O5" s="36" t="s">
        <v>46</v>
      </c>
      <c r="P5" s="48" t="s">
        <v>41</v>
      </c>
      <c r="Q5" s="36" t="s">
        <v>47</v>
      </c>
      <c r="R5" s="48" t="s">
        <v>42</v>
      </c>
      <c r="S5" s="36" t="s">
        <v>48</v>
      </c>
      <c r="T5" s="48" t="s">
        <v>43</v>
      </c>
      <c r="U5" s="36" t="s">
        <v>49</v>
      </c>
    </row>
    <row r="6" spans="1:21" s="21" customFormat="1" x14ac:dyDescent="0.2">
      <c r="A6" s="9">
        <v>1</v>
      </c>
      <c r="B6" s="9">
        <v>2</v>
      </c>
      <c r="C6" s="9">
        <v>3</v>
      </c>
      <c r="D6" s="9">
        <v>4</v>
      </c>
      <c r="E6" s="24">
        <v>5</v>
      </c>
      <c r="F6" s="56">
        <v>6</v>
      </c>
      <c r="G6" s="24">
        <v>7</v>
      </c>
      <c r="H6" s="49">
        <v>8</v>
      </c>
      <c r="I6" s="9">
        <v>9</v>
      </c>
      <c r="J6" s="9">
        <v>10</v>
      </c>
      <c r="K6" s="9">
        <v>11</v>
      </c>
      <c r="L6" s="49">
        <v>12</v>
      </c>
      <c r="M6" s="9">
        <v>13</v>
      </c>
      <c r="N6" s="49">
        <v>14</v>
      </c>
      <c r="O6" s="9">
        <v>15</v>
      </c>
      <c r="P6" s="49">
        <v>16</v>
      </c>
      <c r="Q6" s="9">
        <v>17</v>
      </c>
      <c r="R6" s="49">
        <v>18</v>
      </c>
      <c r="S6" s="9">
        <v>19</v>
      </c>
      <c r="T6" s="49">
        <v>20</v>
      </c>
      <c r="U6" s="9">
        <v>21</v>
      </c>
    </row>
    <row r="7" spans="1:21" s="6" customFormat="1" ht="57.75" customHeight="1" x14ac:dyDescent="0.2">
      <c r="A7" s="41">
        <v>1</v>
      </c>
      <c r="B7" s="42" t="s">
        <v>17</v>
      </c>
      <c r="C7" s="5" t="s">
        <v>9</v>
      </c>
      <c r="D7" s="7" t="s">
        <v>3</v>
      </c>
      <c r="E7" s="30">
        <f t="shared" ref="E7:E18" si="0">ROUND((0),2)</f>
        <v>0</v>
      </c>
      <c r="F7" s="57">
        <f>SUM(H7,J7,L7,N7,P7,R7,T7)</f>
        <v>129</v>
      </c>
      <c r="G7" s="30">
        <f>ROUND((E7*F7),2)</f>
        <v>0</v>
      </c>
      <c r="H7" s="50">
        <v>50</v>
      </c>
      <c r="I7" s="23">
        <f>ROUND((H7*E7),2)</f>
        <v>0</v>
      </c>
      <c r="J7" s="9">
        <v>5</v>
      </c>
      <c r="K7" s="22">
        <f>ROUND((J7*E7),2)</f>
        <v>0</v>
      </c>
      <c r="L7" s="50">
        <v>40</v>
      </c>
      <c r="M7" s="23">
        <f>ROUND((L7*E7),2)</f>
        <v>0</v>
      </c>
      <c r="N7" s="55"/>
      <c r="O7" s="39"/>
      <c r="P7" s="50">
        <v>24</v>
      </c>
      <c r="Q7" s="23">
        <f>ROUND((P7*E7),2)</f>
        <v>0</v>
      </c>
      <c r="R7" s="49">
        <v>10</v>
      </c>
      <c r="S7" s="22">
        <f>ROUND((R7*E7),2)</f>
        <v>0</v>
      </c>
      <c r="T7" s="51"/>
      <c r="U7" s="37"/>
    </row>
    <row r="8" spans="1:21" s="6" customFormat="1" ht="57.75" customHeight="1" x14ac:dyDescent="0.2">
      <c r="A8" s="41">
        <v>2</v>
      </c>
      <c r="B8" s="42" t="s">
        <v>29</v>
      </c>
      <c r="C8" s="5" t="s">
        <v>10</v>
      </c>
      <c r="D8" s="7" t="s">
        <v>3</v>
      </c>
      <c r="E8" s="30">
        <f t="shared" si="0"/>
        <v>0</v>
      </c>
      <c r="F8" s="57">
        <f t="shared" ref="F8:F18" si="1">SUM(H8,J8,L8,N8,P8,R8,T8)</f>
        <v>974</v>
      </c>
      <c r="G8" s="30">
        <f t="shared" ref="G8:G18" si="2">ROUND((E8*F8),2)</f>
        <v>0</v>
      </c>
      <c r="H8" s="50">
        <v>115</v>
      </c>
      <c r="I8" s="23">
        <f t="shared" ref="I8:I18" si="3">ROUND((H8*E8),2)</f>
        <v>0</v>
      </c>
      <c r="J8" s="9">
        <v>15</v>
      </c>
      <c r="K8" s="22">
        <f t="shared" ref="K8:K10" si="4">ROUND((J8*E8),2)</f>
        <v>0</v>
      </c>
      <c r="L8" s="51"/>
      <c r="M8" s="37"/>
      <c r="N8" s="49">
        <v>800</v>
      </c>
      <c r="O8" s="22">
        <f t="shared" ref="O8:O11" si="5">ROUND((N8*E8),2)</f>
        <v>0</v>
      </c>
      <c r="P8" s="50">
        <v>24</v>
      </c>
      <c r="Q8" s="23">
        <f t="shared" ref="Q8:Q18" si="6">ROUND((P8*E8),2)</f>
        <v>0</v>
      </c>
      <c r="R8" s="55"/>
      <c r="S8" s="39"/>
      <c r="T8" s="50">
        <v>20</v>
      </c>
      <c r="U8" s="23">
        <f>ROUND((T8*E8),2)</f>
        <v>0</v>
      </c>
    </row>
    <row r="9" spans="1:21" s="6" customFormat="1" ht="57.75" customHeight="1" x14ac:dyDescent="0.2">
      <c r="A9" s="41">
        <v>3</v>
      </c>
      <c r="B9" s="42" t="s">
        <v>7</v>
      </c>
      <c r="C9" s="5" t="s">
        <v>31</v>
      </c>
      <c r="D9" s="7" t="s">
        <v>1</v>
      </c>
      <c r="E9" s="30">
        <f t="shared" si="0"/>
        <v>0</v>
      </c>
      <c r="F9" s="57">
        <f t="shared" si="1"/>
        <v>2</v>
      </c>
      <c r="G9" s="30">
        <f t="shared" si="2"/>
        <v>0</v>
      </c>
      <c r="H9" s="50">
        <v>2</v>
      </c>
      <c r="I9" s="23">
        <f>ROUND((H9*E9),2)</f>
        <v>0</v>
      </c>
      <c r="J9" s="38"/>
      <c r="K9" s="39"/>
      <c r="L9" s="51"/>
      <c r="M9" s="37"/>
      <c r="N9" s="55"/>
      <c r="O9" s="39"/>
      <c r="P9" s="51"/>
      <c r="Q9" s="37"/>
      <c r="R9" s="55"/>
      <c r="S9" s="39"/>
      <c r="T9" s="51"/>
      <c r="U9" s="37"/>
    </row>
    <row r="10" spans="1:21" s="6" customFormat="1" ht="57.75" customHeight="1" x14ac:dyDescent="0.2">
      <c r="A10" s="41">
        <v>4</v>
      </c>
      <c r="B10" s="42" t="s">
        <v>5</v>
      </c>
      <c r="C10" s="5" t="s">
        <v>12</v>
      </c>
      <c r="D10" s="7" t="s">
        <v>1</v>
      </c>
      <c r="E10" s="30">
        <f t="shared" si="0"/>
        <v>0</v>
      </c>
      <c r="F10" s="57">
        <f t="shared" si="1"/>
        <v>287</v>
      </c>
      <c r="G10" s="30">
        <f t="shared" si="2"/>
        <v>0</v>
      </c>
      <c r="H10" s="50">
        <v>6</v>
      </c>
      <c r="I10" s="23">
        <f t="shared" si="3"/>
        <v>0</v>
      </c>
      <c r="J10" s="9">
        <v>5</v>
      </c>
      <c r="K10" s="22">
        <f t="shared" si="4"/>
        <v>0</v>
      </c>
      <c r="L10" s="50">
        <v>16</v>
      </c>
      <c r="M10" s="23">
        <f t="shared" ref="M10:M13" si="7">ROUND((L10*E10),2)</f>
        <v>0</v>
      </c>
      <c r="N10" s="49">
        <v>260</v>
      </c>
      <c r="O10" s="22">
        <f t="shared" si="5"/>
        <v>0</v>
      </c>
      <c r="P10" s="51"/>
      <c r="Q10" s="37"/>
      <c r="R10" s="55"/>
      <c r="S10" s="39"/>
      <c r="T10" s="51"/>
      <c r="U10" s="37"/>
    </row>
    <row r="11" spans="1:21" s="6" customFormat="1" ht="78" customHeight="1" x14ac:dyDescent="0.2">
      <c r="A11" s="41">
        <v>5</v>
      </c>
      <c r="B11" s="42" t="s">
        <v>30</v>
      </c>
      <c r="C11" s="5" t="s">
        <v>11</v>
      </c>
      <c r="D11" s="7" t="s">
        <v>2</v>
      </c>
      <c r="E11" s="30">
        <f t="shared" si="0"/>
        <v>0</v>
      </c>
      <c r="F11" s="57">
        <f t="shared" si="1"/>
        <v>58</v>
      </c>
      <c r="G11" s="30">
        <f t="shared" si="2"/>
        <v>0</v>
      </c>
      <c r="H11" s="50">
        <v>1</v>
      </c>
      <c r="I11" s="23">
        <f t="shared" si="3"/>
        <v>0</v>
      </c>
      <c r="J11" s="38"/>
      <c r="K11" s="39"/>
      <c r="L11" s="51"/>
      <c r="M11" s="37"/>
      <c r="N11" s="49">
        <v>50</v>
      </c>
      <c r="O11" s="22">
        <f t="shared" si="5"/>
        <v>0</v>
      </c>
      <c r="P11" s="50">
        <v>7</v>
      </c>
      <c r="Q11" s="23">
        <f t="shared" si="6"/>
        <v>0</v>
      </c>
      <c r="R11" s="55"/>
      <c r="S11" s="39"/>
      <c r="T11" s="51"/>
      <c r="U11" s="37"/>
    </row>
    <row r="12" spans="1:21" s="6" customFormat="1" ht="68.25" customHeight="1" x14ac:dyDescent="0.2">
      <c r="A12" s="41">
        <v>6</v>
      </c>
      <c r="B12" s="42" t="s">
        <v>18</v>
      </c>
      <c r="C12" s="5" t="s">
        <v>8</v>
      </c>
      <c r="D12" s="7" t="s">
        <v>2</v>
      </c>
      <c r="E12" s="30">
        <f t="shared" si="0"/>
        <v>0</v>
      </c>
      <c r="F12" s="57">
        <f t="shared" si="1"/>
        <v>6</v>
      </c>
      <c r="G12" s="30">
        <f t="shared" si="2"/>
        <v>0</v>
      </c>
      <c r="H12" s="50">
        <v>1</v>
      </c>
      <c r="I12" s="23">
        <f t="shared" si="3"/>
        <v>0</v>
      </c>
      <c r="J12" s="38"/>
      <c r="K12" s="39"/>
      <c r="L12" s="51"/>
      <c r="M12" s="37"/>
      <c r="N12" s="55"/>
      <c r="O12" s="39"/>
      <c r="P12" s="50">
        <v>5</v>
      </c>
      <c r="Q12" s="23">
        <f t="shared" si="6"/>
        <v>0</v>
      </c>
      <c r="R12" s="55"/>
      <c r="S12" s="39"/>
      <c r="T12" s="51"/>
      <c r="U12" s="37"/>
    </row>
    <row r="13" spans="1:21" s="6" customFormat="1" ht="67.5" customHeight="1" x14ac:dyDescent="0.2">
      <c r="A13" s="41">
        <v>7</v>
      </c>
      <c r="B13" s="42" t="s">
        <v>6</v>
      </c>
      <c r="C13" s="5" t="s">
        <v>13</v>
      </c>
      <c r="D13" s="7" t="s">
        <v>4</v>
      </c>
      <c r="E13" s="30">
        <f t="shared" si="0"/>
        <v>0</v>
      </c>
      <c r="F13" s="57">
        <f t="shared" si="1"/>
        <v>12</v>
      </c>
      <c r="G13" s="30">
        <f t="shared" si="2"/>
        <v>0</v>
      </c>
      <c r="H13" s="51"/>
      <c r="I13" s="37"/>
      <c r="J13" s="38"/>
      <c r="K13" s="39"/>
      <c r="L13" s="50">
        <v>2</v>
      </c>
      <c r="M13" s="23">
        <f t="shared" si="7"/>
        <v>0</v>
      </c>
      <c r="N13" s="55"/>
      <c r="O13" s="39"/>
      <c r="P13" s="50">
        <v>10</v>
      </c>
      <c r="Q13" s="23">
        <f t="shared" si="6"/>
        <v>0</v>
      </c>
      <c r="R13" s="55"/>
      <c r="S13" s="39"/>
      <c r="T13" s="51"/>
      <c r="U13" s="37"/>
    </row>
    <row r="14" spans="1:21" s="6" customFormat="1" ht="54" customHeight="1" x14ac:dyDescent="0.2">
      <c r="A14" s="41">
        <v>8</v>
      </c>
      <c r="B14" s="42" t="s">
        <v>21</v>
      </c>
      <c r="C14" s="5" t="s">
        <v>19</v>
      </c>
      <c r="D14" s="7" t="s">
        <v>1</v>
      </c>
      <c r="E14" s="30">
        <f t="shared" si="0"/>
        <v>0</v>
      </c>
      <c r="F14" s="57">
        <f t="shared" si="1"/>
        <v>5</v>
      </c>
      <c r="G14" s="30">
        <f t="shared" si="2"/>
        <v>0</v>
      </c>
      <c r="H14" s="50">
        <v>1</v>
      </c>
      <c r="I14" s="23">
        <f t="shared" si="3"/>
        <v>0</v>
      </c>
      <c r="J14" s="38"/>
      <c r="K14" s="39"/>
      <c r="L14" s="51"/>
      <c r="M14" s="37"/>
      <c r="N14" s="55"/>
      <c r="O14" s="39"/>
      <c r="P14" s="50">
        <v>4</v>
      </c>
      <c r="Q14" s="23">
        <f t="shared" si="6"/>
        <v>0</v>
      </c>
      <c r="R14" s="55"/>
      <c r="S14" s="39"/>
      <c r="T14" s="51"/>
      <c r="U14" s="37"/>
    </row>
    <row r="15" spans="1:21" s="6" customFormat="1" ht="48.75" customHeight="1" x14ac:dyDescent="0.2">
      <c r="A15" s="41">
        <v>9</v>
      </c>
      <c r="B15" s="42" t="s">
        <v>28</v>
      </c>
      <c r="C15" s="5" t="s">
        <v>24</v>
      </c>
      <c r="D15" s="7" t="s">
        <v>1</v>
      </c>
      <c r="E15" s="30">
        <f t="shared" si="0"/>
        <v>0</v>
      </c>
      <c r="F15" s="57">
        <f t="shared" si="1"/>
        <v>5</v>
      </c>
      <c r="G15" s="30">
        <f t="shared" si="2"/>
        <v>0</v>
      </c>
      <c r="H15" s="50">
        <v>1</v>
      </c>
      <c r="I15" s="23">
        <f t="shared" si="3"/>
        <v>0</v>
      </c>
      <c r="J15" s="38"/>
      <c r="K15" s="39"/>
      <c r="L15" s="51"/>
      <c r="M15" s="37"/>
      <c r="N15" s="55"/>
      <c r="O15" s="39"/>
      <c r="P15" s="50">
        <v>4</v>
      </c>
      <c r="Q15" s="23">
        <f t="shared" si="6"/>
        <v>0</v>
      </c>
      <c r="R15" s="55"/>
      <c r="S15" s="39"/>
      <c r="T15" s="51"/>
      <c r="U15" s="37"/>
    </row>
    <row r="16" spans="1:21" s="6" customFormat="1" ht="51" customHeight="1" x14ac:dyDescent="0.2">
      <c r="A16" s="41">
        <v>10</v>
      </c>
      <c r="B16" s="42" t="s">
        <v>22</v>
      </c>
      <c r="C16" s="5" t="s">
        <v>23</v>
      </c>
      <c r="D16" s="7" t="s">
        <v>1</v>
      </c>
      <c r="E16" s="30">
        <f t="shared" si="0"/>
        <v>0</v>
      </c>
      <c r="F16" s="57">
        <f t="shared" si="1"/>
        <v>5</v>
      </c>
      <c r="G16" s="30">
        <f t="shared" si="2"/>
        <v>0</v>
      </c>
      <c r="H16" s="50">
        <v>1</v>
      </c>
      <c r="I16" s="23">
        <f t="shared" si="3"/>
        <v>0</v>
      </c>
      <c r="J16" s="38"/>
      <c r="K16" s="39"/>
      <c r="L16" s="51"/>
      <c r="M16" s="37"/>
      <c r="N16" s="55"/>
      <c r="O16" s="39"/>
      <c r="P16" s="50">
        <v>4</v>
      </c>
      <c r="Q16" s="23">
        <f t="shared" si="6"/>
        <v>0</v>
      </c>
      <c r="R16" s="55"/>
      <c r="S16" s="39"/>
      <c r="T16" s="51"/>
      <c r="U16" s="37"/>
    </row>
    <row r="17" spans="1:21" s="6" customFormat="1" ht="48" customHeight="1" x14ac:dyDescent="0.2">
      <c r="A17" s="41">
        <v>11</v>
      </c>
      <c r="B17" s="42" t="s">
        <v>26</v>
      </c>
      <c r="C17" s="5" t="s">
        <v>27</v>
      </c>
      <c r="D17" s="7" t="s">
        <v>1</v>
      </c>
      <c r="E17" s="30">
        <f t="shared" si="0"/>
        <v>0</v>
      </c>
      <c r="F17" s="57">
        <f t="shared" si="1"/>
        <v>5</v>
      </c>
      <c r="G17" s="30">
        <f t="shared" si="2"/>
        <v>0</v>
      </c>
      <c r="H17" s="50">
        <v>1</v>
      </c>
      <c r="I17" s="23">
        <f t="shared" si="3"/>
        <v>0</v>
      </c>
      <c r="J17" s="38"/>
      <c r="K17" s="39"/>
      <c r="L17" s="51"/>
      <c r="M17" s="37"/>
      <c r="N17" s="55"/>
      <c r="O17" s="39"/>
      <c r="P17" s="50">
        <v>4</v>
      </c>
      <c r="Q17" s="23">
        <f t="shared" si="6"/>
        <v>0</v>
      </c>
      <c r="R17" s="55"/>
      <c r="S17" s="39"/>
      <c r="T17" s="51"/>
      <c r="U17" s="37"/>
    </row>
    <row r="18" spans="1:21" s="6" customFormat="1" ht="51.75" customHeight="1" x14ac:dyDescent="0.2">
      <c r="A18" s="41">
        <v>12</v>
      </c>
      <c r="B18" s="4" t="s">
        <v>20</v>
      </c>
      <c r="C18" s="5" t="s">
        <v>25</v>
      </c>
      <c r="D18" s="7" t="s">
        <v>1</v>
      </c>
      <c r="E18" s="30">
        <f t="shared" si="0"/>
        <v>0</v>
      </c>
      <c r="F18" s="57">
        <f t="shared" si="1"/>
        <v>5</v>
      </c>
      <c r="G18" s="30">
        <f t="shared" si="2"/>
        <v>0</v>
      </c>
      <c r="H18" s="50">
        <v>1</v>
      </c>
      <c r="I18" s="23">
        <f t="shared" si="3"/>
        <v>0</v>
      </c>
      <c r="J18" s="38"/>
      <c r="K18" s="39"/>
      <c r="L18" s="51"/>
      <c r="M18" s="37"/>
      <c r="N18" s="55"/>
      <c r="O18" s="39"/>
      <c r="P18" s="50">
        <v>4</v>
      </c>
      <c r="Q18" s="23">
        <f t="shared" si="6"/>
        <v>0</v>
      </c>
      <c r="R18" s="55"/>
      <c r="S18" s="39"/>
      <c r="T18" s="51"/>
      <c r="U18" s="37"/>
    </row>
    <row r="19" spans="1:21" s="28" customFormat="1" ht="64.5" customHeight="1" x14ac:dyDescent="0.25">
      <c r="A19" s="27"/>
      <c r="D19" s="29"/>
      <c r="E19" s="62" t="s">
        <v>35</v>
      </c>
      <c r="F19" s="62"/>
      <c r="G19" s="31">
        <f>ROUND((SUM(G7:G18)),2)</f>
        <v>0</v>
      </c>
      <c r="H19" s="52"/>
      <c r="I19" s="32">
        <f>ROUND((SUM(I7:I18)),2)</f>
        <v>0</v>
      </c>
      <c r="J19" s="33"/>
      <c r="K19" s="34">
        <f>ROUND((SUM(K7:K18)),2)</f>
        <v>0</v>
      </c>
      <c r="L19" s="54"/>
      <c r="M19" s="32">
        <f>ROUND((SUM(M7:M18)),2)</f>
        <v>0</v>
      </c>
      <c r="N19" s="54"/>
      <c r="O19" s="34">
        <f>ROUND((SUM(O7:O18)),2)</f>
        <v>0</v>
      </c>
      <c r="P19" s="54"/>
      <c r="Q19" s="32">
        <f>ROUND((SUM(Q7:Q18)),2)</f>
        <v>0</v>
      </c>
      <c r="R19" s="54"/>
      <c r="S19" s="34">
        <f>ROUND((SUM(S7:S18)),2)</f>
        <v>0</v>
      </c>
      <c r="T19" s="54"/>
      <c r="U19" s="32">
        <f>ROUND((SUM(U7:U18)),2)</f>
        <v>0</v>
      </c>
    </row>
    <row r="20" spans="1:21" x14ac:dyDescent="0.2">
      <c r="D20" s="16"/>
      <c r="E20" s="17"/>
      <c r="F20" s="18"/>
      <c r="G20" s="17"/>
    </row>
    <row r="21" spans="1:21" x14ac:dyDescent="0.2">
      <c r="B21" s="25"/>
      <c r="D21" s="16"/>
      <c r="E21" s="17"/>
      <c r="F21" s="18"/>
      <c r="G21" s="17"/>
    </row>
    <row r="22" spans="1:21" ht="64.5" customHeight="1" x14ac:dyDescent="0.2">
      <c r="B22" s="59" t="s">
        <v>52</v>
      </c>
      <c r="C22" s="59"/>
      <c r="D22" s="19"/>
      <c r="E22" s="19"/>
      <c r="F22" s="20"/>
      <c r="G22" s="19"/>
      <c r="I22" s="12"/>
    </row>
    <row r="23" spans="1:21" ht="30" x14ac:dyDescent="0.2">
      <c r="B23" s="60" t="s">
        <v>53</v>
      </c>
      <c r="C23" s="60" t="s">
        <v>54</v>
      </c>
    </row>
    <row r="24" spans="1:21" ht="15" x14ac:dyDescent="0.25">
      <c r="B24" s="58"/>
      <c r="C24"/>
    </row>
  </sheetData>
  <sheetProtection algorithmName="SHA-512" hashValue="BpBBI7QOFiHrixpv4r+mCZb8d694TbUf1SOW1L6SG6H4tNYiJZc1Rb5EeKOXlKsZ9s+Dgiv+PH3UoH0FlIt4Ag==" saltValue="geSpk1JbEkQ/yWfsIVALKg==" spinCount="100000" sheet="1" objects="1" scenarios="1"/>
  <protectedRanges>
    <protectedRange sqref="E7:E18" name="Rozstęp1"/>
  </protectedRanges>
  <mergeCells count="2">
    <mergeCell ref="E19:F19"/>
    <mergeCell ref="B3:C3"/>
  </mergeCells>
  <pageMargins left="0.7" right="0.7" top="0.75" bottom="0.75" header="0.3" footer="0.3"/>
  <pageSetup paperSize="8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2019-05-15T06:27:01Z</dcterms:modified>
</cp:coreProperties>
</file>